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RVER\Desktop\"/>
    </mc:Choice>
  </mc:AlternateContent>
  <bookViews>
    <workbookView xWindow="0" yWindow="0" windowWidth="19200" windowHeight="70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1" l="1"/>
  <c r="E76" i="1"/>
  <c r="F67" i="1"/>
  <c r="F56" i="1"/>
  <c r="F51" i="1"/>
  <c r="E50" i="1"/>
  <c r="F50" i="1" s="1"/>
  <c r="E39" i="1"/>
  <c r="F39" i="1" s="1"/>
  <c r="E28" i="1"/>
  <c r="F28" i="1" s="1"/>
  <c r="F82" i="1" l="1"/>
  <c r="F87" i="1" s="1"/>
  <c r="F91" i="1" s="1"/>
</calcChain>
</file>

<file path=xl/sharedStrings.xml><?xml version="1.0" encoding="utf-8"?>
<sst xmlns="http://schemas.openxmlformats.org/spreadsheetml/2006/main" count="130" uniqueCount="85">
  <si>
    <t xml:space="preserve">              M/S SARDHANA PAPERS PRIVATE LIMITED, SARDHANA</t>
  </si>
  <si>
    <t>Deed Wise Statement  of Land as per NEC &amp; Valuation Report in the Name of Sardhana Papers Pvt Ltd,Sardhana EM With PNB,Meerut</t>
  </si>
  <si>
    <t>Deed Sl No</t>
  </si>
  <si>
    <t>Khatta No.</t>
  </si>
  <si>
    <t>Purchased  from</t>
  </si>
  <si>
    <t>Khasra        No.</t>
  </si>
  <si>
    <t>Area             In Squre Meter</t>
  </si>
  <si>
    <t>Total Area             In Squre Meter</t>
  </si>
  <si>
    <t>Details of purchased deed</t>
  </si>
  <si>
    <t>Shri Neeraj Gupta</t>
  </si>
  <si>
    <t>618, 617</t>
  </si>
  <si>
    <t>Purchased deed</t>
  </si>
  <si>
    <t>Ledger No.1 Folio no 1422</t>
  </si>
  <si>
    <t>Page 350/351, Registration.no.4259</t>
  </si>
  <si>
    <t>dated. 28.09.1985</t>
  </si>
  <si>
    <t>Shri Shiam Kishore Gupta</t>
  </si>
  <si>
    <t>618, 628,</t>
  </si>
  <si>
    <t>Purchase deed</t>
  </si>
  <si>
    <t>619</t>
  </si>
  <si>
    <t>Ledger No.1 Folio 1439 to1441</t>
  </si>
  <si>
    <t>Page 67 to 69 Registration no.4258</t>
  </si>
  <si>
    <t>Shri Ghanshyam Dass</t>
  </si>
  <si>
    <t>Ledger No.1 Folio 1426  to 1441</t>
  </si>
  <si>
    <t>Page 281,  Registration no. 4260</t>
  </si>
  <si>
    <t>Total Area</t>
  </si>
  <si>
    <t>Sirajuddin</t>
  </si>
  <si>
    <t>619/1</t>
  </si>
  <si>
    <t>621</t>
  </si>
  <si>
    <t>Ledger No.1 Folio 272</t>
  </si>
  <si>
    <t>622</t>
  </si>
  <si>
    <t>Page 299 to 332, Registration no.546</t>
  </si>
  <si>
    <t>623/1</t>
  </si>
  <si>
    <t>dated 01.02.1994</t>
  </si>
  <si>
    <t>623/2</t>
  </si>
  <si>
    <t>607</t>
  </si>
  <si>
    <t>608</t>
  </si>
  <si>
    <t>609</t>
  </si>
  <si>
    <t>611</t>
  </si>
  <si>
    <t>1/5 Share</t>
  </si>
  <si>
    <t>Alimuddin</t>
  </si>
  <si>
    <t>Ledger No.1 Folio 273</t>
  </si>
  <si>
    <t>Page 247 to 280, Registration no.613</t>
  </si>
  <si>
    <t>dated 05.02.1994</t>
  </si>
  <si>
    <t>Faijuddin, Sahabuddin, Riajuddin</t>
  </si>
  <si>
    <t>Ledger No.1 Folio 275</t>
  </si>
  <si>
    <t>Page 51 to 140, Registration no.712</t>
  </si>
  <si>
    <t>dated 14.02.1994</t>
  </si>
  <si>
    <t>3/5 Share</t>
  </si>
  <si>
    <t>Shri Ram Jeewan Lal</t>
  </si>
  <si>
    <t>620</t>
  </si>
  <si>
    <t>Ledger No.1 Folio 1745</t>
  </si>
  <si>
    <t>Page 398,  Registration no. 5120</t>
  </si>
  <si>
    <t>dated. 14.11.1990</t>
  </si>
  <si>
    <t>Shri Niyaz Ahmed</t>
  </si>
  <si>
    <t>635/1</t>
  </si>
  <si>
    <t>636/1</t>
  </si>
  <si>
    <t>Ledger No.1 Folio 2321</t>
  </si>
  <si>
    <t>Page 361 to 366, Registration no.1107</t>
  </si>
  <si>
    <t>dated. 20.02.2001</t>
  </si>
  <si>
    <t>8(a)</t>
  </si>
  <si>
    <t>624/1</t>
  </si>
  <si>
    <t xml:space="preserve">Consolidation Officer Exchange the land </t>
  </si>
  <si>
    <t>from 2622 Sq Mtr to 3152 Sq Mtr</t>
  </si>
  <si>
    <t>As per order dated 25.07.2011</t>
  </si>
  <si>
    <t>Shri Ameer Azam,Mohd Mohajjam</t>
  </si>
  <si>
    <t>Ledger No.1 Folio 2412</t>
  </si>
  <si>
    <t>Page 383 to 412, Registration no.10270</t>
  </si>
  <si>
    <t>dated. 23.09.2009</t>
  </si>
  <si>
    <t>Ledger No.1 Folio 2413</t>
  </si>
  <si>
    <t>Page 9 to 24, Registration no.10272</t>
  </si>
  <si>
    <t>Shri Sandeep Gupta, Deepak Gupta</t>
  </si>
  <si>
    <t>619/2</t>
  </si>
  <si>
    <t>Ledger No.1 Folio 17</t>
  </si>
  <si>
    <t>Page 111 to 122, Registration no.2564</t>
  </si>
  <si>
    <t>dated. 08.04.1991</t>
  </si>
  <si>
    <t>Ledger No.1 Folio 3105</t>
  </si>
  <si>
    <t>Page 77 to 104, Registration no.15013</t>
  </si>
  <si>
    <t>dated. 24.12.2010</t>
  </si>
  <si>
    <t>Grand  Total Area</t>
  </si>
  <si>
    <t>Reconcialation statement of Land</t>
  </si>
  <si>
    <t>Total Land in the name of Company</t>
  </si>
  <si>
    <t>Less:</t>
  </si>
  <si>
    <t>Outof Boundary Wall</t>
  </si>
  <si>
    <t>Khasra Number-607,608,609 &amp; 611</t>
  </si>
  <si>
    <t>Land Covered within Boundary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</si>
</sst>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_)"/>
    <numFmt numFmtId="166" formatCode="_(* #,##0.0_);_(* \(#,##0.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164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vertical="top" wrapText="1"/>
    </xf>
    <xf numFmtId="0" fontId="4" fillId="0" borderId="2" xfId="0" applyNumberFormat="1" applyFont="1" applyBorder="1" applyAlignment="1">
      <alignment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3" fillId="0" borderId="5" xfId="0" applyNumberFormat="1" applyFont="1" applyBorder="1"/>
    <xf numFmtId="0" fontId="3" fillId="0" borderId="5" xfId="0" applyNumberFormat="1" applyFont="1" applyBorder="1" applyAlignment="1">
      <alignment horizontal="center"/>
    </xf>
    <xf numFmtId="166" fontId="3" fillId="0" borderId="5" xfId="1" applyNumberFormat="1" applyFont="1" applyBorder="1"/>
    <xf numFmtId="0" fontId="3" fillId="0" borderId="6" xfId="0" applyNumberFormat="1" applyFont="1" applyBorder="1"/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3" fillId="0" borderId="8" xfId="0" applyNumberFormat="1" applyFont="1" applyBorder="1"/>
    <xf numFmtId="0" fontId="3" fillId="0" borderId="8" xfId="0" applyNumberFormat="1" applyFont="1" applyBorder="1" applyAlignment="1">
      <alignment horizontal="center"/>
    </xf>
    <xf numFmtId="166" fontId="3" fillId="0" borderId="8" xfId="1" applyNumberFormat="1" applyFont="1" applyBorder="1"/>
    <xf numFmtId="0" fontId="3" fillId="0" borderId="9" xfId="0" applyNumberFormat="1" applyFont="1" applyBorder="1"/>
    <xf numFmtId="0" fontId="3" fillId="0" borderId="5" xfId="0" quotePrefix="1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right"/>
    </xf>
    <xf numFmtId="166" fontId="4" fillId="0" borderId="2" xfId="1" applyNumberFormat="1" applyFont="1" applyBorder="1"/>
    <xf numFmtId="166" fontId="4" fillId="0" borderId="5" xfId="1" applyNumberFormat="1" applyFont="1" applyBorder="1"/>
    <xf numFmtId="0" fontId="4" fillId="0" borderId="8" xfId="0" quotePrefix="1" applyNumberFormat="1" applyFont="1" applyBorder="1" applyAlignment="1">
      <alignment horizontal="center"/>
    </xf>
    <xf numFmtId="166" fontId="4" fillId="0" borderId="8" xfId="1" applyNumberFormat="1" applyFont="1" applyBorder="1"/>
    <xf numFmtId="0" fontId="4" fillId="0" borderId="5" xfId="0" applyNumberFormat="1" applyFont="1" applyBorder="1"/>
    <xf numFmtId="0" fontId="3" fillId="0" borderId="5" xfId="0" applyNumberFormat="1" applyFont="1" applyBorder="1" applyAlignment="1">
      <alignment horizontal="center" wrapText="1"/>
    </xf>
    <xf numFmtId="166" fontId="3" fillId="0" borderId="5" xfId="1" applyNumberFormat="1" applyFont="1" applyBorder="1" applyAlignment="1">
      <alignment wrapText="1"/>
    </xf>
    <xf numFmtId="166" fontId="4" fillId="0" borderId="5" xfId="1" applyNumberFormat="1" applyFont="1" applyBorder="1" applyAlignment="1">
      <alignment wrapText="1"/>
    </xf>
    <xf numFmtId="0" fontId="4" fillId="2" borderId="6" xfId="0" applyNumberFormat="1" applyFont="1" applyFill="1" applyBorder="1"/>
    <xf numFmtId="0" fontId="3" fillId="2" borderId="6" xfId="0" applyNumberFormat="1" applyFont="1" applyFill="1" applyBorder="1"/>
    <xf numFmtId="0" fontId="4" fillId="0" borderId="4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vertical="top" wrapText="1"/>
    </xf>
    <xf numFmtId="0" fontId="3" fillId="0" borderId="5" xfId="0" applyNumberFormat="1" applyFont="1" applyBorder="1" applyAlignment="1">
      <alignment horizontal="center" vertical="top" wrapText="1"/>
    </xf>
    <xf numFmtId="166" fontId="3" fillId="0" borderId="5" xfId="1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horizontal="center" vertical="top" wrapText="1"/>
    </xf>
    <xf numFmtId="166" fontId="3" fillId="0" borderId="8" xfId="1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5" fillId="0" borderId="5" xfId="0" applyNumberFormat="1" applyFont="1" applyBorder="1"/>
    <xf numFmtId="0" fontId="3" fillId="0" borderId="4" xfId="0" applyNumberFormat="1" applyFont="1" applyBorder="1"/>
    <xf numFmtId="0" fontId="3" fillId="0" borderId="7" xfId="0" applyNumberFormat="1" applyFont="1" applyBorder="1"/>
    <xf numFmtId="0" fontId="3" fillId="0" borderId="1" xfId="0" applyNumberFormat="1" applyFont="1" applyBorder="1"/>
    <xf numFmtId="0" fontId="3" fillId="0" borderId="2" xfId="0" applyNumberFormat="1" applyFont="1" applyBorder="1"/>
    <xf numFmtId="0" fontId="4" fillId="0" borderId="2" xfId="0" applyNumberFormat="1" applyFont="1" applyBorder="1" applyAlignment="1">
      <alignment horizontal="right"/>
    </xf>
    <xf numFmtId="0" fontId="4" fillId="0" borderId="2" xfId="0" applyNumberFormat="1" applyFont="1" applyBorder="1"/>
    <xf numFmtId="166" fontId="4" fillId="0" borderId="3" xfId="1" applyNumberFormat="1" applyFont="1" applyBorder="1"/>
    <xf numFmtId="0" fontId="4" fillId="0" borderId="3" xfId="0" applyNumberFormat="1" applyFont="1" applyBorder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/>
    <xf numFmtId="166" fontId="4" fillId="0" borderId="0" xfId="1" applyNumberFormat="1" applyFont="1" applyBorder="1"/>
    <xf numFmtId="0" fontId="4" fillId="0" borderId="0" xfId="0" applyNumberFormat="1" applyFont="1"/>
    <xf numFmtId="166" fontId="4" fillId="0" borderId="0" xfId="1" applyNumberFormat="1" applyFont="1"/>
    <xf numFmtId="166" fontId="4" fillId="0" borderId="10" xfId="1" applyNumberFormat="1" applyFont="1" applyBorder="1"/>
    <xf numFmtId="166" fontId="3" fillId="0" borderId="0" xfId="1" applyNumberFormat="1" applyFont="1"/>
    <xf numFmtId="166" fontId="4" fillId="2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topLeftCell="A82" workbookViewId="0">
      <selection sqref="A1:XFD1048576"/>
    </sheetView>
  </sheetViews>
  <sheetFormatPr defaultColWidth="15.7109375" defaultRowHeight="12" x14ac:dyDescent="0.2"/>
  <cols>
    <col min="1" max="1" width="6.140625" style="2" customWidth="1"/>
    <col min="2" max="2" width="6.42578125" style="2" customWidth="1"/>
    <col min="3" max="3" width="28.140625" style="2" customWidth="1"/>
    <col min="4" max="4" width="9.28515625" style="2" customWidth="1"/>
    <col min="5" max="5" width="13.42578125" style="2" customWidth="1"/>
    <col min="6" max="6" width="13.5703125" style="2" customWidth="1"/>
    <col min="7" max="7" width="33.7109375" style="2" customWidth="1"/>
    <col min="8" max="16384" width="15.7109375" style="2"/>
  </cols>
  <sheetData>
    <row r="1" spans="1:7" x14ac:dyDescent="0.2">
      <c r="A1" s="1" t="s">
        <v>0</v>
      </c>
      <c r="B1" s="1"/>
      <c r="C1" s="1"/>
      <c r="D1" s="1"/>
      <c r="E1" s="1"/>
      <c r="F1" s="1"/>
      <c r="G1" s="1"/>
    </row>
    <row r="2" spans="1:7" x14ac:dyDescent="0.2">
      <c r="A2" s="3" t="s">
        <v>1</v>
      </c>
      <c r="B2" s="3"/>
      <c r="C2" s="3"/>
      <c r="D2" s="3"/>
      <c r="E2" s="3"/>
      <c r="F2" s="3"/>
      <c r="G2" s="3"/>
    </row>
    <row r="4" spans="1:7" ht="24" x14ac:dyDescent="0.2">
      <c r="A4" s="4" t="s">
        <v>2</v>
      </c>
      <c r="B4" s="5" t="s">
        <v>3</v>
      </c>
      <c r="C4" s="5" t="s">
        <v>4</v>
      </c>
      <c r="D4" s="6" t="s">
        <v>5</v>
      </c>
      <c r="E4" s="6" t="s">
        <v>6</v>
      </c>
      <c r="F4" s="6" t="s">
        <v>7</v>
      </c>
      <c r="G4" s="7" t="s">
        <v>8</v>
      </c>
    </row>
    <row r="5" spans="1:7" x14ac:dyDescent="0.2">
      <c r="A5" s="8">
        <v>1</v>
      </c>
      <c r="B5" s="9">
        <v>1353</v>
      </c>
      <c r="C5" s="10" t="s">
        <v>9</v>
      </c>
      <c r="D5" s="11" t="s">
        <v>10</v>
      </c>
      <c r="E5" s="12"/>
      <c r="F5" s="12"/>
      <c r="G5" s="13" t="s">
        <v>11</v>
      </c>
    </row>
    <row r="6" spans="1:7" x14ac:dyDescent="0.2">
      <c r="A6" s="8"/>
      <c r="B6" s="9"/>
      <c r="C6" s="10"/>
      <c r="D6" s="11"/>
      <c r="E6" s="12"/>
      <c r="F6" s="12"/>
      <c r="G6" s="13" t="s">
        <v>12</v>
      </c>
    </row>
    <row r="7" spans="1:7" x14ac:dyDescent="0.2">
      <c r="A7" s="8"/>
      <c r="B7" s="9"/>
      <c r="C7" s="10"/>
      <c r="D7" s="11"/>
      <c r="E7" s="12"/>
      <c r="F7" s="12"/>
      <c r="G7" s="13" t="s">
        <v>13</v>
      </c>
    </row>
    <row r="8" spans="1:7" x14ac:dyDescent="0.2">
      <c r="A8" s="14"/>
      <c r="B8" s="15"/>
      <c r="C8" s="16"/>
      <c r="D8" s="17"/>
      <c r="E8" s="18"/>
      <c r="F8" s="18"/>
      <c r="G8" s="19" t="s">
        <v>14</v>
      </c>
    </row>
    <row r="9" spans="1:7" x14ac:dyDescent="0.2">
      <c r="A9" s="8">
        <v>2</v>
      </c>
      <c r="B9" s="9">
        <v>1353</v>
      </c>
      <c r="C9" s="10" t="s">
        <v>15</v>
      </c>
      <c r="D9" s="11" t="s">
        <v>16</v>
      </c>
      <c r="E9" s="12"/>
      <c r="F9" s="12"/>
      <c r="G9" s="13" t="s">
        <v>17</v>
      </c>
    </row>
    <row r="10" spans="1:7" x14ac:dyDescent="0.2">
      <c r="A10" s="8"/>
      <c r="B10" s="9"/>
      <c r="C10" s="10"/>
      <c r="D10" s="20" t="s">
        <v>18</v>
      </c>
      <c r="E10" s="12"/>
      <c r="F10" s="12"/>
      <c r="G10" s="13" t="s">
        <v>19</v>
      </c>
    </row>
    <row r="11" spans="1:7" x14ac:dyDescent="0.2">
      <c r="A11" s="8"/>
      <c r="B11" s="9"/>
      <c r="C11" s="10"/>
      <c r="D11" s="11"/>
      <c r="E11" s="12"/>
      <c r="F11" s="12"/>
      <c r="G11" s="13" t="s">
        <v>20</v>
      </c>
    </row>
    <row r="12" spans="1:7" x14ac:dyDescent="0.2">
      <c r="A12" s="14"/>
      <c r="B12" s="15"/>
      <c r="C12" s="16"/>
      <c r="D12" s="17"/>
      <c r="E12" s="18"/>
      <c r="F12" s="18"/>
      <c r="G12" s="19" t="s">
        <v>14</v>
      </c>
    </row>
    <row r="13" spans="1:7" x14ac:dyDescent="0.2">
      <c r="A13" s="8">
        <v>3</v>
      </c>
      <c r="B13" s="9">
        <v>1353</v>
      </c>
      <c r="C13" s="10" t="s">
        <v>21</v>
      </c>
      <c r="D13" s="11">
        <v>618.63599999999997</v>
      </c>
      <c r="E13" s="12"/>
      <c r="F13" s="12"/>
      <c r="G13" s="13" t="s">
        <v>17</v>
      </c>
    </row>
    <row r="14" spans="1:7" x14ac:dyDescent="0.2">
      <c r="A14" s="8"/>
      <c r="B14" s="9"/>
      <c r="C14" s="10"/>
      <c r="D14" s="11"/>
      <c r="E14" s="12"/>
      <c r="F14" s="12"/>
      <c r="G14" s="13" t="s">
        <v>22</v>
      </c>
    </row>
    <row r="15" spans="1:7" x14ac:dyDescent="0.2">
      <c r="A15" s="8"/>
      <c r="B15" s="9"/>
      <c r="C15" s="10"/>
      <c r="D15" s="11"/>
      <c r="E15" s="12"/>
      <c r="F15" s="12"/>
      <c r="G15" s="13" t="s">
        <v>23</v>
      </c>
    </row>
    <row r="16" spans="1:7" x14ac:dyDescent="0.2">
      <c r="A16" s="14"/>
      <c r="B16" s="15"/>
      <c r="C16" s="16"/>
      <c r="D16" s="17"/>
      <c r="E16" s="18"/>
      <c r="F16" s="18"/>
      <c r="G16" s="19" t="s">
        <v>14</v>
      </c>
    </row>
    <row r="17" spans="1:7" x14ac:dyDescent="0.2">
      <c r="A17" s="8"/>
      <c r="B17" s="9"/>
      <c r="C17" s="21" t="s">
        <v>24</v>
      </c>
      <c r="D17" s="9"/>
      <c r="E17" s="22">
        <v>15851</v>
      </c>
      <c r="F17" s="23">
        <v>15851</v>
      </c>
      <c r="G17" s="13"/>
    </row>
    <row r="18" spans="1:7" x14ac:dyDescent="0.2">
      <c r="A18" s="8">
        <v>4</v>
      </c>
      <c r="B18" s="9">
        <v>47</v>
      </c>
      <c r="C18" s="10" t="s">
        <v>25</v>
      </c>
      <c r="D18" s="11" t="s">
        <v>26</v>
      </c>
      <c r="E18" s="12">
        <v>250</v>
      </c>
      <c r="F18" s="12"/>
      <c r="G18" s="13" t="s">
        <v>17</v>
      </c>
    </row>
    <row r="19" spans="1:7" x14ac:dyDescent="0.2">
      <c r="A19" s="8"/>
      <c r="B19" s="9"/>
      <c r="C19" s="10"/>
      <c r="D19" s="20" t="s">
        <v>27</v>
      </c>
      <c r="E19" s="12">
        <v>1664</v>
      </c>
      <c r="F19" s="12"/>
      <c r="G19" s="13" t="s">
        <v>28</v>
      </c>
    </row>
    <row r="20" spans="1:7" x14ac:dyDescent="0.2">
      <c r="A20" s="8"/>
      <c r="B20" s="9"/>
      <c r="C20" s="10"/>
      <c r="D20" s="20" t="s">
        <v>29</v>
      </c>
      <c r="E20" s="12">
        <v>126</v>
      </c>
      <c r="F20" s="12"/>
      <c r="G20" s="13" t="s">
        <v>30</v>
      </c>
    </row>
    <row r="21" spans="1:7" x14ac:dyDescent="0.2">
      <c r="A21" s="8"/>
      <c r="B21" s="9"/>
      <c r="C21" s="10"/>
      <c r="D21" s="11" t="s">
        <v>31</v>
      </c>
      <c r="E21" s="12">
        <v>650</v>
      </c>
      <c r="F21" s="12"/>
      <c r="G21" s="13" t="s">
        <v>32</v>
      </c>
    </row>
    <row r="22" spans="1:7" x14ac:dyDescent="0.2">
      <c r="A22" s="8"/>
      <c r="B22" s="9"/>
      <c r="C22" s="10"/>
      <c r="D22" s="11" t="s">
        <v>33</v>
      </c>
      <c r="E22" s="12">
        <v>6798</v>
      </c>
      <c r="F22" s="12"/>
      <c r="G22" s="13"/>
    </row>
    <row r="23" spans="1:7" x14ac:dyDescent="0.2">
      <c r="A23" s="8"/>
      <c r="B23" s="9"/>
      <c r="C23" s="10"/>
      <c r="D23" s="20" t="s">
        <v>34</v>
      </c>
      <c r="E23" s="12">
        <v>50</v>
      </c>
      <c r="F23" s="12"/>
      <c r="G23" s="13"/>
    </row>
    <row r="24" spans="1:7" x14ac:dyDescent="0.2">
      <c r="A24" s="8"/>
      <c r="B24" s="9"/>
      <c r="C24" s="10"/>
      <c r="D24" s="20" t="s">
        <v>35</v>
      </c>
      <c r="E24" s="12">
        <v>280</v>
      </c>
      <c r="F24" s="12"/>
      <c r="G24" s="13"/>
    </row>
    <row r="25" spans="1:7" x14ac:dyDescent="0.2">
      <c r="A25" s="8"/>
      <c r="B25" s="9"/>
      <c r="C25" s="10"/>
      <c r="D25" s="20" t="s">
        <v>36</v>
      </c>
      <c r="E25" s="12">
        <v>150</v>
      </c>
      <c r="F25" s="12"/>
      <c r="G25" s="13"/>
    </row>
    <row r="26" spans="1:7" x14ac:dyDescent="0.2">
      <c r="A26" s="8"/>
      <c r="B26" s="9"/>
      <c r="C26" s="10"/>
      <c r="D26" s="20" t="s">
        <v>37</v>
      </c>
      <c r="E26" s="12">
        <v>196</v>
      </c>
      <c r="F26" s="12"/>
      <c r="G26" s="13"/>
    </row>
    <row r="27" spans="1:7" x14ac:dyDescent="0.2">
      <c r="A27" s="8"/>
      <c r="B27" s="9"/>
      <c r="C27" s="10"/>
      <c r="D27" s="20" t="s">
        <v>37</v>
      </c>
      <c r="E27" s="18">
        <v>7887</v>
      </c>
      <c r="F27" s="12"/>
      <c r="G27" s="13"/>
    </row>
    <row r="28" spans="1:7" x14ac:dyDescent="0.2">
      <c r="A28" s="14"/>
      <c r="B28" s="15"/>
      <c r="C28" s="16"/>
      <c r="D28" s="24" t="s">
        <v>38</v>
      </c>
      <c r="E28" s="22">
        <f>SUM(E18:E27)</f>
        <v>18051</v>
      </c>
      <c r="F28" s="25">
        <f>+E28/5</f>
        <v>3610.2</v>
      </c>
      <c r="G28" s="19"/>
    </row>
    <row r="29" spans="1:7" x14ac:dyDescent="0.2">
      <c r="A29" s="8">
        <v>5</v>
      </c>
      <c r="B29" s="9">
        <v>47</v>
      </c>
      <c r="C29" s="10" t="s">
        <v>39</v>
      </c>
      <c r="D29" s="11" t="s">
        <v>26</v>
      </c>
      <c r="E29" s="12">
        <v>250</v>
      </c>
      <c r="F29" s="12"/>
      <c r="G29" s="13" t="s">
        <v>17</v>
      </c>
    </row>
    <row r="30" spans="1:7" x14ac:dyDescent="0.2">
      <c r="A30" s="8"/>
      <c r="B30" s="9"/>
      <c r="C30" s="10"/>
      <c r="D30" s="20" t="s">
        <v>27</v>
      </c>
      <c r="E30" s="12">
        <v>1664</v>
      </c>
      <c r="F30" s="12"/>
      <c r="G30" s="13" t="s">
        <v>40</v>
      </c>
    </row>
    <row r="31" spans="1:7" x14ac:dyDescent="0.2">
      <c r="A31" s="8"/>
      <c r="B31" s="9"/>
      <c r="C31" s="10"/>
      <c r="D31" s="20" t="s">
        <v>29</v>
      </c>
      <c r="E31" s="12">
        <v>126</v>
      </c>
      <c r="F31" s="12"/>
      <c r="G31" s="13" t="s">
        <v>41</v>
      </c>
    </row>
    <row r="32" spans="1:7" x14ac:dyDescent="0.2">
      <c r="A32" s="8"/>
      <c r="B32" s="9"/>
      <c r="C32" s="10"/>
      <c r="D32" s="11" t="s">
        <v>31</v>
      </c>
      <c r="E32" s="12">
        <v>650</v>
      </c>
      <c r="F32" s="12"/>
      <c r="G32" s="13" t="s">
        <v>42</v>
      </c>
    </row>
    <row r="33" spans="1:7" x14ac:dyDescent="0.2">
      <c r="A33" s="8"/>
      <c r="B33" s="9"/>
      <c r="C33" s="10"/>
      <c r="D33" s="11" t="s">
        <v>33</v>
      </c>
      <c r="E33" s="12">
        <v>6798</v>
      </c>
      <c r="F33" s="12"/>
      <c r="G33" s="13"/>
    </row>
    <row r="34" spans="1:7" x14ac:dyDescent="0.2">
      <c r="A34" s="8"/>
      <c r="B34" s="9"/>
      <c r="C34" s="10"/>
      <c r="D34" s="20" t="s">
        <v>34</v>
      </c>
      <c r="E34" s="12">
        <v>50</v>
      </c>
      <c r="F34" s="12"/>
      <c r="G34" s="13"/>
    </row>
    <row r="35" spans="1:7" x14ac:dyDescent="0.2">
      <c r="A35" s="8"/>
      <c r="B35" s="9"/>
      <c r="C35" s="10"/>
      <c r="D35" s="20" t="s">
        <v>35</v>
      </c>
      <c r="E35" s="12">
        <v>280</v>
      </c>
      <c r="F35" s="12"/>
      <c r="G35" s="13"/>
    </row>
    <row r="36" spans="1:7" x14ac:dyDescent="0.2">
      <c r="A36" s="8"/>
      <c r="B36" s="9"/>
      <c r="C36" s="10"/>
      <c r="D36" s="20" t="s">
        <v>36</v>
      </c>
      <c r="E36" s="12">
        <v>150</v>
      </c>
      <c r="F36" s="12"/>
      <c r="G36" s="13"/>
    </row>
    <row r="37" spans="1:7" x14ac:dyDescent="0.2">
      <c r="A37" s="8"/>
      <c r="B37" s="9"/>
      <c r="C37" s="10"/>
      <c r="D37" s="20" t="s">
        <v>37</v>
      </c>
      <c r="E37" s="12">
        <v>196</v>
      </c>
      <c r="F37" s="12"/>
      <c r="G37" s="13"/>
    </row>
    <row r="38" spans="1:7" x14ac:dyDescent="0.2">
      <c r="A38" s="8"/>
      <c r="B38" s="9"/>
      <c r="C38" s="10"/>
      <c r="D38" s="20" t="s">
        <v>37</v>
      </c>
      <c r="E38" s="18">
        <v>7887</v>
      </c>
      <c r="F38" s="12"/>
      <c r="G38" s="13"/>
    </row>
    <row r="39" spans="1:7" x14ac:dyDescent="0.2">
      <c r="A39" s="14"/>
      <c r="B39" s="15"/>
      <c r="C39" s="16"/>
      <c r="D39" s="24" t="s">
        <v>38</v>
      </c>
      <c r="E39" s="22">
        <f>SUM(E29:E38)</f>
        <v>18051</v>
      </c>
      <c r="F39" s="25">
        <f>+E39/5</f>
        <v>3610.2</v>
      </c>
      <c r="G39" s="19"/>
    </row>
    <row r="40" spans="1:7" x14ac:dyDescent="0.2">
      <c r="A40" s="8">
        <v>6</v>
      </c>
      <c r="B40" s="9">
        <v>47</v>
      </c>
      <c r="C40" s="10" t="s">
        <v>43</v>
      </c>
      <c r="D40" s="11" t="s">
        <v>26</v>
      </c>
      <c r="E40" s="12">
        <v>250</v>
      </c>
      <c r="F40" s="12"/>
      <c r="G40" s="13" t="s">
        <v>17</v>
      </c>
    </row>
    <row r="41" spans="1:7" x14ac:dyDescent="0.2">
      <c r="A41" s="8"/>
      <c r="B41" s="9"/>
      <c r="C41" s="10"/>
      <c r="D41" s="20" t="s">
        <v>27</v>
      </c>
      <c r="E41" s="12">
        <v>1664</v>
      </c>
      <c r="F41" s="12"/>
      <c r="G41" s="13" t="s">
        <v>44</v>
      </c>
    </row>
    <row r="42" spans="1:7" x14ac:dyDescent="0.2">
      <c r="A42" s="8"/>
      <c r="B42" s="9"/>
      <c r="C42" s="10"/>
      <c r="D42" s="20" t="s">
        <v>29</v>
      </c>
      <c r="E42" s="12">
        <v>126</v>
      </c>
      <c r="F42" s="12"/>
      <c r="G42" s="13" t="s">
        <v>45</v>
      </c>
    </row>
    <row r="43" spans="1:7" x14ac:dyDescent="0.2">
      <c r="A43" s="8"/>
      <c r="B43" s="9"/>
      <c r="C43" s="10"/>
      <c r="D43" s="11" t="s">
        <v>31</v>
      </c>
      <c r="E43" s="12">
        <v>650</v>
      </c>
      <c r="F43" s="12"/>
      <c r="G43" s="13" t="s">
        <v>46</v>
      </c>
    </row>
    <row r="44" spans="1:7" x14ac:dyDescent="0.2">
      <c r="A44" s="8"/>
      <c r="B44" s="9"/>
      <c r="C44" s="10"/>
      <c r="D44" s="11" t="s">
        <v>33</v>
      </c>
      <c r="E44" s="12">
        <v>6798</v>
      </c>
      <c r="F44" s="12"/>
      <c r="G44" s="13"/>
    </row>
    <row r="45" spans="1:7" x14ac:dyDescent="0.2">
      <c r="A45" s="8"/>
      <c r="B45" s="9"/>
      <c r="C45" s="10"/>
      <c r="D45" s="20" t="s">
        <v>34</v>
      </c>
      <c r="E45" s="12">
        <v>50</v>
      </c>
      <c r="F45" s="12"/>
      <c r="G45" s="13"/>
    </row>
    <row r="46" spans="1:7" x14ac:dyDescent="0.2">
      <c r="A46" s="8"/>
      <c r="B46" s="9"/>
      <c r="C46" s="10"/>
      <c r="D46" s="20" t="s">
        <v>35</v>
      </c>
      <c r="E46" s="12">
        <v>280</v>
      </c>
      <c r="F46" s="12"/>
      <c r="G46" s="13"/>
    </row>
    <row r="47" spans="1:7" x14ac:dyDescent="0.2">
      <c r="A47" s="8"/>
      <c r="B47" s="9"/>
      <c r="C47" s="10"/>
      <c r="D47" s="20" t="s">
        <v>36</v>
      </c>
      <c r="E47" s="12">
        <v>150</v>
      </c>
      <c r="F47" s="12"/>
      <c r="G47" s="13"/>
    </row>
    <row r="48" spans="1:7" x14ac:dyDescent="0.2">
      <c r="A48" s="8"/>
      <c r="B48" s="9"/>
      <c r="C48" s="10"/>
      <c r="D48" s="20" t="s">
        <v>37</v>
      </c>
      <c r="E48" s="12">
        <v>196</v>
      </c>
      <c r="F48" s="12"/>
      <c r="G48" s="13"/>
    </row>
    <row r="49" spans="1:7" x14ac:dyDescent="0.2">
      <c r="A49" s="8"/>
      <c r="B49" s="9"/>
      <c r="C49" s="10"/>
      <c r="D49" s="20" t="s">
        <v>37</v>
      </c>
      <c r="E49" s="18">
        <v>7887</v>
      </c>
      <c r="F49" s="12"/>
      <c r="G49" s="13"/>
    </row>
    <row r="50" spans="1:7" x14ac:dyDescent="0.2">
      <c r="A50" s="14"/>
      <c r="B50" s="15"/>
      <c r="C50" s="16"/>
      <c r="D50" s="24" t="s">
        <v>47</v>
      </c>
      <c r="E50" s="22">
        <f>SUM(E40:E49)</f>
        <v>18051</v>
      </c>
      <c r="F50" s="25">
        <f>+E50*3/5</f>
        <v>10830.6</v>
      </c>
      <c r="G50" s="19"/>
    </row>
    <row r="51" spans="1:7" x14ac:dyDescent="0.2">
      <c r="A51" s="8">
        <v>7</v>
      </c>
      <c r="B51" s="9">
        <v>1063</v>
      </c>
      <c r="C51" s="10" t="s">
        <v>48</v>
      </c>
      <c r="D51" s="20" t="s">
        <v>49</v>
      </c>
      <c r="E51" s="12">
        <v>2624</v>
      </c>
      <c r="F51" s="23">
        <f>+E51</f>
        <v>2624</v>
      </c>
      <c r="G51" s="13" t="s">
        <v>17</v>
      </c>
    </row>
    <row r="52" spans="1:7" x14ac:dyDescent="0.2">
      <c r="A52" s="8"/>
      <c r="B52" s="9"/>
      <c r="C52" s="10"/>
      <c r="D52" s="11"/>
      <c r="E52" s="12"/>
      <c r="F52" s="12"/>
      <c r="G52" s="13" t="s">
        <v>50</v>
      </c>
    </row>
    <row r="53" spans="1:7" x14ac:dyDescent="0.2">
      <c r="A53" s="8"/>
      <c r="B53" s="9"/>
      <c r="C53" s="10"/>
      <c r="D53" s="11"/>
      <c r="E53" s="12"/>
      <c r="F53" s="12"/>
      <c r="G53" s="13" t="s">
        <v>51</v>
      </c>
    </row>
    <row r="54" spans="1:7" x14ac:dyDescent="0.2">
      <c r="A54" s="14"/>
      <c r="B54" s="15"/>
      <c r="C54" s="16"/>
      <c r="D54" s="17"/>
      <c r="E54" s="18"/>
      <c r="F54" s="18"/>
      <c r="G54" s="19" t="s">
        <v>52</v>
      </c>
    </row>
    <row r="55" spans="1:7" x14ac:dyDescent="0.2">
      <c r="A55" s="8">
        <v>8</v>
      </c>
      <c r="B55" s="9">
        <v>607</v>
      </c>
      <c r="C55" s="10" t="s">
        <v>53</v>
      </c>
      <c r="D55" s="20" t="s">
        <v>54</v>
      </c>
      <c r="E55" s="12">
        <v>4165</v>
      </c>
      <c r="F55" s="23">
        <v>1543</v>
      </c>
      <c r="G55" s="13" t="s">
        <v>17</v>
      </c>
    </row>
    <row r="56" spans="1:7" ht="12.75" customHeight="1" x14ac:dyDescent="0.2">
      <c r="A56" s="8"/>
      <c r="B56" s="9"/>
      <c r="C56" s="26"/>
      <c r="D56" s="27" t="s">
        <v>55</v>
      </c>
      <c r="E56" s="28">
        <v>50</v>
      </c>
      <c r="F56" s="29">
        <f>+E56</f>
        <v>50</v>
      </c>
      <c r="G56" s="13" t="s">
        <v>56</v>
      </c>
    </row>
    <row r="57" spans="1:7" x14ac:dyDescent="0.2">
      <c r="A57" s="8"/>
      <c r="B57" s="9"/>
      <c r="C57" s="10"/>
      <c r="D57" s="11"/>
      <c r="E57" s="12"/>
      <c r="F57" s="12"/>
      <c r="G57" s="13" t="s">
        <v>57</v>
      </c>
    </row>
    <row r="58" spans="1:7" x14ac:dyDescent="0.2">
      <c r="A58" s="14"/>
      <c r="B58" s="15"/>
      <c r="C58" s="16"/>
      <c r="D58" s="17"/>
      <c r="E58" s="18"/>
      <c r="F58" s="18"/>
      <c r="G58" s="19" t="s">
        <v>58</v>
      </c>
    </row>
    <row r="59" spans="1:7" x14ac:dyDescent="0.2">
      <c r="A59" s="8" t="s">
        <v>59</v>
      </c>
      <c r="B59" s="9">
        <v>607</v>
      </c>
      <c r="C59" s="10"/>
      <c r="D59" s="11" t="s">
        <v>60</v>
      </c>
      <c r="E59" s="12"/>
      <c r="F59" s="12">
        <v>2648</v>
      </c>
      <c r="G59" s="30" t="s">
        <v>61</v>
      </c>
    </row>
    <row r="60" spans="1:7" x14ac:dyDescent="0.2">
      <c r="A60" s="8"/>
      <c r="B60" s="9"/>
      <c r="C60" s="10"/>
      <c r="D60" s="11">
        <v>621</v>
      </c>
      <c r="E60" s="12"/>
      <c r="F60" s="12">
        <v>100</v>
      </c>
      <c r="G60" s="30" t="s">
        <v>62</v>
      </c>
    </row>
    <row r="61" spans="1:7" x14ac:dyDescent="0.2">
      <c r="A61" s="8"/>
      <c r="B61" s="9"/>
      <c r="C61" s="10"/>
      <c r="D61" s="27" t="s">
        <v>31</v>
      </c>
      <c r="E61" s="12"/>
      <c r="F61" s="12">
        <v>153</v>
      </c>
      <c r="G61" s="30" t="s">
        <v>63</v>
      </c>
    </row>
    <row r="62" spans="1:7" x14ac:dyDescent="0.2">
      <c r="A62" s="8"/>
      <c r="B62" s="9"/>
      <c r="C62" s="10"/>
      <c r="D62" s="11" t="s">
        <v>33</v>
      </c>
      <c r="E62" s="12"/>
      <c r="F62" s="12">
        <v>246</v>
      </c>
      <c r="G62" s="31"/>
    </row>
    <row r="63" spans="1:7" x14ac:dyDescent="0.2">
      <c r="A63" s="14"/>
      <c r="B63" s="15"/>
      <c r="C63" s="16"/>
      <c r="D63" s="17">
        <v>638</v>
      </c>
      <c r="E63" s="18"/>
      <c r="F63" s="18">
        <v>5</v>
      </c>
      <c r="G63" s="19"/>
    </row>
    <row r="64" spans="1:7" x14ac:dyDescent="0.2">
      <c r="A64" s="32">
        <v>9</v>
      </c>
      <c r="B64" s="33">
        <v>231</v>
      </c>
      <c r="C64" s="34" t="s">
        <v>64</v>
      </c>
      <c r="D64" s="35" t="s">
        <v>54</v>
      </c>
      <c r="E64" s="36">
        <v>450</v>
      </c>
      <c r="F64" s="36"/>
      <c r="G64" s="37" t="s">
        <v>17</v>
      </c>
    </row>
    <row r="65" spans="1:7" x14ac:dyDescent="0.2">
      <c r="A65" s="8"/>
      <c r="B65" s="9"/>
      <c r="C65" s="34"/>
      <c r="D65" s="35" t="s">
        <v>55</v>
      </c>
      <c r="E65" s="36">
        <v>6053</v>
      </c>
      <c r="F65" s="36"/>
      <c r="G65" s="37" t="s">
        <v>65</v>
      </c>
    </row>
    <row r="66" spans="1:7" ht="15.75" customHeight="1" x14ac:dyDescent="0.2">
      <c r="A66" s="8"/>
      <c r="B66" s="9"/>
      <c r="C66" s="34"/>
      <c r="D66" s="35">
        <v>637</v>
      </c>
      <c r="E66" s="36">
        <v>38</v>
      </c>
      <c r="F66" s="36"/>
      <c r="G66" s="37" t="s">
        <v>66</v>
      </c>
    </row>
    <row r="67" spans="1:7" x14ac:dyDescent="0.2">
      <c r="A67" s="14"/>
      <c r="B67" s="15"/>
      <c r="C67" s="38"/>
      <c r="D67" s="39" t="s">
        <v>55</v>
      </c>
      <c r="E67" s="40">
        <v>100</v>
      </c>
      <c r="F67" s="40">
        <f>SUM(E64:E67)</f>
        <v>6641</v>
      </c>
      <c r="G67" s="41" t="s">
        <v>67</v>
      </c>
    </row>
    <row r="68" spans="1:7" x14ac:dyDescent="0.2">
      <c r="A68" s="8">
        <v>10</v>
      </c>
      <c r="B68" s="9">
        <v>231</v>
      </c>
      <c r="C68" s="34" t="s">
        <v>64</v>
      </c>
      <c r="D68" s="11">
        <v>635</v>
      </c>
      <c r="E68" s="12">
        <v>550</v>
      </c>
      <c r="F68" s="12">
        <v>550</v>
      </c>
      <c r="G68" s="13" t="s">
        <v>17</v>
      </c>
    </row>
    <row r="69" spans="1:7" x14ac:dyDescent="0.2">
      <c r="A69" s="8"/>
      <c r="B69" s="9"/>
      <c r="C69" s="10"/>
      <c r="D69" s="11"/>
      <c r="E69" s="12"/>
      <c r="F69" s="12"/>
      <c r="G69" s="13" t="s">
        <v>68</v>
      </c>
    </row>
    <row r="70" spans="1:7" x14ac:dyDescent="0.2">
      <c r="A70" s="8"/>
      <c r="B70" s="9"/>
      <c r="C70" s="10"/>
      <c r="D70" s="11"/>
      <c r="E70" s="12"/>
      <c r="F70" s="12"/>
      <c r="G70" s="13" t="s">
        <v>69</v>
      </c>
    </row>
    <row r="71" spans="1:7" x14ac:dyDescent="0.2">
      <c r="A71" s="14"/>
      <c r="B71" s="15"/>
      <c r="C71" s="16"/>
      <c r="D71" s="17"/>
      <c r="E71" s="18"/>
      <c r="F71" s="18"/>
      <c r="G71" s="19" t="s">
        <v>67</v>
      </c>
    </row>
    <row r="72" spans="1:7" ht="24" x14ac:dyDescent="0.2">
      <c r="A72" s="32">
        <v>11</v>
      </c>
      <c r="B72" s="33">
        <v>1171</v>
      </c>
      <c r="C72" s="34" t="s">
        <v>70</v>
      </c>
      <c r="D72" s="35" t="s">
        <v>26</v>
      </c>
      <c r="E72" s="36">
        <v>1899</v>
      </c>
      <c r="F72" s="36"/>
      <c r="G72" s="37" t="s">
        <v>17</v>
      </c>
    </row>
    <row r="73" spans="1:7" x14ac:dyDescent="0.2">
      <c r="A73" s="8"/>
      <c r="B73" s="9"/>
      <c r="C73" s="10"/>
      <c r="D73" s="11" t="s">
        <v>71</v>
      </c>
      <c r="E73" s="12">
        <v>2786</v>
      </c>
      <c r="F73" s="12"/>
      <c r="G73" s="13" t="s">
        <v>72</v>
      </c>
    </row>
    <row r="74" spans="1:7" x14ac:dyDescent="0.2">
      <c r="A74" s="8"/>
      <c r="B74" s="9"/>
      <c r="C74" s="42"/>
      <c r="D74" s="11">
        <v>621</v>
      </c>
      <c r="E74" s="12">
        <v>3036</v>
      </c>
      <c r="F74" s="12"/>
      <c r="G74" s="13" t="s">
        <v>73</v>
      </c>
    </row>
    <row r="75" spans="1:7" x14ac:dyDescent="0.2">
      <c r="A75" s="8"/>
      <c r="B75" s="9"/>
      <c r="C75" s="10"/>
      <c r="D75" s="11">
        <v>626</v>
      </c>
      <c r="E75" s="18">
        <v>130</v>
      </c>
      <c r="F75" s="12"/>
      <c r="G75" s="13" t="s">
        <v>74</v>
      </c>
    </row>
    <row r="76" spans="1:7" x14ac:dyDescent="0.2">
      <c r="A76" s="14"/>
      <c r="B76" s="15"/>
      <c r="C76" s="16"/>
      <c r="D76" s="17"/>
      <c r="E76" s="22">
        <f>SUM(E72:E75)</f>
        <v>7851</v>
      </c>
      <c r="F76" s="18">
        <v>3035</v>
      </c>
      <c r="G76" s="19"/>
    </row>
    <row r="77" spans="1:7" x14ac:dyDescent="0.2">
      <c r="A77" s="8">
        <v>12</v>
      </c>
      <c r="B77" s="9">
        <v>1171</v>
      </c>
      <c r="C77" s="10" t="s">
        <v>9</v>
      </c>
      <c r="D77" s="11" t="s">
        <v>26</v>
      </c>
      <c r="E77" s="12">
        <v>1899</v>
      </c>
      <c r="F77" s="12"/>
      <c r="G77" s="13" t="s">
        <v>17</v>
      </c>
    </row>
    <row r="78" spans="1:7" x14ac:dyDescent="0.2">
      <c r="A78" s="43"/>
      <c r="B78" s="10"/>
      <c r="C78" s="10"/>
      <c r="D78" s="11" t="s">
        <v>71</v>
      </c>
      <c r="E78" s="12">
        <v>2786</v>
      </c>
      <c r="F78" s="12"/>
      <c r="G78" s="13" t="s">
        <v>75</v>
      </c>
    </row>
    <row r="79" spans="1:7" x14ac:dyDescent="0.2">
      <c r="A79" s="43"/>
      <c r="B79" s="10"/>
      <c r="C79" s="42"/>
      <c r="D79" s="11">
        <v>621</v>
      </c>
      <c r="E79" s="12">
        <v>3036</v>
      </c>
      <c r="F79" s="12"/>
      <c r="G79" s="13" t="s">
        <v>76</v>
      </c>
    </row>
    <row r="80" spans="1:7" x14ac:dyDescent="0.2">
      <c r="A80" s="43"/>
      <c r="B80" s="10"/>
      <c r="C80" s="10"/>
      <c r="D80" s="11">
        <v>626</v>
      </c>
      <c r="E80" s="12">
        <v>130</v>
      </c>
      <c r="F80" s="12"/>
      <c r="G80" s="13" t="s">
        <v>77</v>
      </c>
    </row>
    <row r="81" spans="1:7" x14ac:dyDescent="0.2">
      <c r="A81" s="44"/>
      <c r="B81" s="16"/>
      <c r="C81" s="16"/>
      <c r="D81" s="16"/>
      <c r="E81" s="25">
        <f>SUM(E77:E80)</f>
        <v>7851</v>
      </c>
      <c r="F81" s="18">
        <v>2408</v>
      </c>
      <c r="G81" s="19"/>
    </row>
    <row r="82" spans="1:7" x14ac:dyDescent="0.2">
      <c r="A82" s="45"/>
      <c r="B82" s="46"/>
      <c r="C82" s="47" t="s">
        <v>78</v>
      </c>
      <c r="D82" s="48"/>
      <c r="E82" s="22"/>
      <c r="F82" s="49">
        <f>SUM(F17:F81)</f>
        <v>53905</v>
      </c>
      <c r="G82" s="50"/>
    </row>
    <row r="83" spans="1:7" x14ac:dyDescent="0.2">
      <c r="A83" s="51"/>
      <c r="B83" s="51"/>
      <c r="C83" s="52"/>
      <c r="D83" s="53"/>
      <c r="E83" s="54"/>
      <c r="F83" s="54"/>
      <c r="G83" s="53"/>
    </row>
    <row r="85" spans="1:7" x14ac:dyDescent="0.2">
      <c r="A85" s="55" t="s">
        <v>79</v>
      </c>
    </row>
    <row r="87" spans="1:7" x14ac:dyDescent="0.2">
      <c r="C87" s="55" t="s">
        <v>80</v>
      </c>
      <c r="F87" s="56">
        <f>+F82</f>
        <v>53905</v>
      </c>
    </row>
    <row r="88" spans="1:7" x14ac:dyDescent="0.2">
      <c r="B88" s="55" t="s">
        <v>81</v>
      </c>
      <c r="C88" s="55" t="s">
        <v>82</v>
      </c>
      <c r="F88" s="56"/>
    </row>
    <row r="89" spans="1:7" x14ac:dyDescent="0.2">
      <c r="C89" s="55" t="s">
        <v>83</v>
      </c>
      <c r="F89" s="57">
        <v>4935</v>
      </c>
    </row>
    <row r="90" spans="1:7" x14ac:dyDescent="0.2">
      <c r="F90" s="58"/>
    </row>
    <row r="91" spans="1:7" x14ac:dyDescent="0.2">
      <c r="C91" s="55" t="s">
        <v>84</v>
      </c>
      <c r="F91" s="59">
        <f>+F87-F89</f>
        <v>48970</v>
      </c>
    </row>
  </sheetData>
  <mergeCells count="2">
    <mergeCell ref="A1:G1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anuj tyagi</dc:creator>
  <cp:lastModifiedBy>anuj tyagi</cp:lastModifiedBy>
  <dcterms:created xsi:type="dcterms:W3CDTF">2024-05-07T06:02:38Z</dcterms:created>
  <dcterms:modified xsi:type="dcterms:W3CDTF">2024-05-07T06:03:13Z</dcterms:modified>
</cp:coreProperties>
</file>